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3875" windowHeight="7905" activeTab="5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calcPr calcId="145621" calcMode="manual"/>
</workbook>
</file>

<file path=xl/calcChain.xml><?xml version="1.0" encoding="utf-8"?>
<calcChain xmlns="http://schemas.openxmlformats.org/spreadsheetml/2006/main">
  <c r="C9" i="1" l="1"/>
  <c r="G11" i="2"/>
  <c r="F9" i="1" s="1"/>
  <c r="F11" i="2"/>
  <c r="E9" i="1" s="1"/>
  <c r="E11" i="2"/>
  <c r="D9" i="1" s="1"/>
  <c r="D11" i="2"/>
  <c r="C11" i="2"/>
  <c r="G13" i="3" l="1"/>
  <c r="F10" i="1" l="1"/>
  <c r="F13" i="3"/>
  <c r="E10" i="1" s="1"/>
  <c r="E13" i="3"/>
  <c r="D10" i="1" s="1"/>
  <c r="D13" i="3"/>
  <c r="C10" i="1" s="1"/>
  <c r="C13" i="3"/>
  <c r="G17" i="5"/>
  <c r="F7" i="1" s="1"/>
  <c r="F17" i="5"/>
  <c r="E7" i="1" s="1"/>
  <c r="E17" i="5"/>
  <c r="D7" i="1" s="1"/>
  <c r="D17" i="5"/>
  <c r="C7" i="1" s="1"/>
  <c r="C17" i="5"/>
  <c r="G13" i="4" l="1"/>
  <c r="F8" i="1" s="1"/>
  <c r="F13" i="4"/>
  <c r="E8" i="1" s="1"/>
  <c r="E13" i="4"/>
  <c r="D8" i="1" s="1"/>
  <c r="D13" i="4"/>
  <c r="C8" i="1" s="1"/>
  <c r="C13" i="4"/>
  <c r="D23" i="6"/>
  <c r="C6" i="1" s="1"/>
  <c r="E23" i="6"/>
  <c r="D6" i="1" s="1"/>
  <c r="F23" i="6"/>
  <c r="E6" i="1" s="1"/>
  <c r="G23" i="6"/>
  <c r="F6" i="1" s="1"/>
  <c r="C23" i="6"/>
  <c r="E11" i="1" l="1"/>
  <c r="D11" i="1"/>
  <c r="F11" i="1"/>
  <c r="C11" i="1"/>
</calcChain>
</file>

<file path=xl/sharedStrings.xml><?xml version="1.0" encoding="utf-8"?>
<sst xmlns="http://schemas.openxmlformats.org/spreadsheetml/2006/main" count="80" uniqueCount="35">
  <si>
    <t>Tekst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</si>
  <si>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</si>
  <si>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</si>
  <si>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</si>
  <si>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</si>
  <si>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</si>
  <si>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</si>
  <si>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</si>
  <si>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</si>
  <si>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</si>
  <si>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</si>
  <si>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</si>
  <si>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</si>
  <si>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</si>
  <si>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</si>
  <si>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</si>
  <si>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</si>
  <si>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</si>
  <si>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</si>
  <si>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</si>
  <si>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</si>
  <si>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(ændringer i forhold til budget 2015-budget i hele kroner + = merudgifter)</t>
  </si>
  <si>
    <t>Ændringer i 2019</t>
  </si>
  <si>
    <t>Budget              2015</t>
  </si>
  <si>
    <t>5.</t>
  </si>
  <si>
    <t xml:space="preserve">Ældrepuljen: ændringer vil først indgå i tilretninger eller nye ønsker når vi får oplysninger fra lov og cirkulæreprogrammet så det forventes at komme sidst i juni måned </t>
  </si>
  <si>
    <t>Sundhedsområdet:  Der vil blive lavet ændringer når udmeldingen fra Kl kommer sidst i juni måned</t>
  </si>
  <si>
    <r>
      <rPr>
        <b/>
        <sz val="12"/>
        <color theme="1"/>
        <rFont val="Calibri"/>
        <family val="2"/>
        <scheme val="minor"/>
      </rPr>
      <t>Sygepleje</t>
    </r>
    <r>
      <rPr>
        <sz val="12"/>
        <color theme="1"/>
        <rFont val="Calibri"/>
        <family val="2"/>
        <scheme val="minor"/>
      </rPr>
      <t>: Ændringer i huslejen Tistrup</t>
    </r>
  </si>
  <si>
    <r>
      <rPr>
        <b/>
        <sz val="12"/>
        <color theme="1"/>
        <rFont val="Calibri"/>
        <family val="2"/>
        <scheme val="minor"/>
      </rPr>
      <t>Social og Handicap:</t>
    </r>
    <r>
      <rPr>
        <sz val="12"/>
        <color theme="1"/>
        <rFont val="Calibri"/>
        <family val="2"/>
        <scheme val="minor"/>
      </rPr>
      <t xml:space="preserve"> Udmøntningsplan ældre medicinske patienter.  Ændringer i Bloktilskud jfr. opgørlse fra KL til budget 2014 incl. overslagsår</t>
    </r>
  </si>
  <si>
    <r>
      <rPr>
        <b/>
        <sz val="13"/>
        <color theme="1"/>
        <rFont val="Calibri"/>
        <family val="2"/>
        <scheme val="minor"/>
      </rPr>
      <t>Sosuelever</t>
    </r>
    <r>
      <rPr>
        <sz val="13"/>
        <color theme="1"/>
        <rFont val="Calibri"/>
        <family val="2"/>
        <scheme val="minor"/>
      </rPr>
      <t>: Ændringer i budgetforudsætninger som følge af nedsættelse af antallet af voksenelever og indregning af Vikarindtægter fra ældrområdet , Der er indregnet 1,1 mio. i råderumskataloget dok.nr. 45975-15</t>
    </r>
  </si>
  <si>
    <r>
      <rPr>
        <b/>
        <sz val="13"/>
        <color theme="1"/>
        <rFont val="Calibri"/>
        <family val="2"/>
        <scheme val="minor"/>
      </rPr>
      <t>Økonomi</t>
    </r>
    <r>
      <rPr>
        <sz val="13"/>
        <color theme="1"/>
        <rFont val="Calibri"/>
        <family val="2"/>
        <scheme val="minor"/>
      </rPr>
      <t>: ændringer i forventede takstindtægter som følge af forbrug 1, kvt. 2015 j.fr. dok.nr. 47430-15</t>
    </r>
  </si>
  <si>
    <r>
      <rPr>
        <b/>
        <sz val="13"/>
        <color theme="1"/>
        <rFont val="Calibri"/>
        <family val="2"/>
        <scheme val="minor"/>
      </rPr>
      <t xml:space="preserve">Sundhedsområdet: </t>
    </r>
    <r>
      <rPr>
        <sz val="13"/>
        <color theme="1"/>
        <rFont val="Calibri"/>
        <family val="2"/>
        <scheme val="minor"/>
      </rPr>
      <t>Vederlagsfrit fysioterapi stigning i antallet personer i forhold til 2014 doknr. 69961-15</t>
    </r>
  </si>
  <si>
    <r>
      <rPr>
        <b/>
        <sz val="13"/>
        <color theme="1"/>
        <rFont val="Calibri"/>
        <family val="2"/>
        <scheme val="minor"/>
      </rPr>
      <t xml:space="preserve">Sundhedsområet: </t>
    </r>
    <r>
      <rPr>
        <sz val="13"/>
        <color theme="1"/>
        <rFont val="Calibri"/>
        <family val="2"/>
        <scheme val="minor"/>
      </rPr>
      <t>Vederlagsfrit genoptræning efter udskrivning fra sygehus beregnet efter forbrug i 2014 dok.nr- 69965-15</t>
    </r>
  </si>
  <si>
    <r>
      <rPr>
        <b/>
        <sz val="12"/>
        <color theme="1"/>
        <rFont val="Calibri"/>
        <family val="2"/>
        <scheme val="minor"/>
      </rPr>
      <t>Sundhed:</t>
    </r>
    <r>
      <rPr>
        <sz val="12"/>
        <color theme="1"/>
        <rFont val="Calibri"/>
        <family val="2"/>
        <scheme val="minor"/>
      </rPr>
      <t xml:space="preserve"> Styrket rehabilitering af kræftpatienter (Kræftplan III). Finansieringen  ophører med virkning fra 2018.</t>
    </r>
  </si>
  <si>
    <r>
      <rPr>
        <b/>
        <sz val="13"/>
        <color theme="1"/>
        <rFont val="Calibri"/>
        <family val="2"/>
        <scheme val="minor"/>
      </rPr>
      <t>Sundhedsområdet:</t>
    </r>
    <r>
      <rPr>
        <sz val="13"/>
        <color theme="1"/>
        <rFont val="Calibri"/>
        <family val="2"/>
        <scheme val="minor"/>
      </rPr>
      <t xml:space="preserve"> Øget sygebesøg og samtaleterapi fastlagt ifm. Vedtagelse af Praksisplanen for PLO (Praktiserende Lægers Organisation Dok.nr. 71085-15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</si>
</sst>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3" fillId="0" borderId="8" xfId="0" applyFont="1" applyBorder="1" applyAlignment="1">
      <alignment wrapText="1"/>
    </xf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0" fillId="0" borderId="15" xfId="0" applyBorder="1" applyAlignment="1"/>
    <xf numFmtId="0" fontId="0" fillId="0" borderId="8" xfId="0" applyBorder="1" applyAlignment="1"/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60" zoomScaleNormal="100" zoomScalePageLayoutView="75" workbookViewId="0">
      <selection activeCell="C20" sqref="C20"/>
    </sheetView>
  </sheetViews>
  <sheetFormatPr defaultRowHeight="15" x14ac:dyDescent="0.25"/>
  <cols>
    <col min="1" max="1" width="48.7109375" customWidth="1"/>
    <col min="3" max="6" width="15.5703125" customWidth="1"/>
  </cols>
  <sheetData>
    <row r="1" spans="1:6" ht="15.75" thickBot="1" x14ac:dyDescent="0.35"/>
    <row r="2" spans="1:6" ht="40.700000000000003" customHeight="1" thickBot="1" x14ac:dyDescent="0.35">
      <c r="A2" s="53" t="s">
        <v>20</v>
      </c>
      <c r="B2" s="54"/>
      <c r="C2" s="54"/>
      <c r="D2" s="54"/>
      <c r="E2" s="54"/>
      <c r="F2" s="55"/>
    </row>
    <row r="3" spans="1:6" ht="28.15" customHeight="1" thickBot="1" x14ac:dyDescent="0.35">
      <c r="A3" s="56" t="s">
        <v>4</v>
      </c>
      <c r="B3" s="54"/>
      <c r="C3" s="54"/>
      <c r="D3" s="54"/>
      <c r="E3" s="54"/>
      <c r="F3" s="57"/>
    </row>
    <row r="4" spans="1:6" ht="24.2" customHeight="1" thickBot="1" x14ac:dyDescent="0.3">
      <c r="A4" s="11"/>
      <c r="B4" s="11"/>
      <c r="C4" s="58" t="s">
        <v>21</v>
      </c>
      <c r="D4" s="59"/>
      <c r="E4" s="59"/>
      <c r="F4" s="60"/>
    </row>
    <row r="5" spans="1:6" ht="43.35" customHeight="1" thickBot="1" x14ac:dyDescent="0.35">
      <c r="A5" s="6" t="s">
        <v>0</v>
      </c>
      <c r="B5" s="10"/>
      <c r="C5" s="7" t="s">
        <v>1</v>
      </c>
      <c r="D5" s="7" t="s">
        <v>2</v>
      </c>
      <c r="E5" s="7" t="s">
        <v>3</v>
      </c>
      <c r="F5" s="7" t="s">
        <v>22</v>
      </c>
    </row>
    <row r="6" spans="1:6" ht="41.85" customHeight="1" x14ac:dyDescent="0.25">
      <c r="A6" s="8" t="s">
        <v>10</v>
      </c>
      <c r="B6" s="9"/>
      <c r="C6" s="13">
        <f>+'Demografi ændr.'!D23</f>
        <v>0</v>
      </c>
      <c r="D6" s="13">
        <f>+'Demografi ændr.'!E23</f>
        <v>0</v>
      </c>
      <c r="E6" s="13">
        <f>+'Demografi ændr.'!F23</f>
        <v>0</v>
      </c>
      <c r="F6" s="13">
        <f>+'Demografi ændr.'!G23</f>
        <v>0</v>
      </c>
    </row>
    <row r="7" spans="1:6" ht="41.85" customHeight="1" x14ac:dyDescent="0.25">
      <c r="A7" s="1" t="s">
        <v>11</v>
      </c>
      <c r="B7" s="2"/>
      <c r="C7" s="37">
        <f>'Ændr. i forudsætn.'!D17</f>
        <v>1566093</v>
      </c>
      <c r="D7" s="37">
        <f>'Ændr. i forudsætn.'!E17</f>
        <v>1566093</v>
      </c>
      <c r="E7" s="37">
        <f>'Ændr. i forudsætn.'!F17</f>
        <v>1566093</v>
      </c>
      <c r="F7" s="37">
        <f>'Ændr. i forudsætn.'!G17</f>
        <v>1566093</v>
      </c>
    </row>
    <row r="8" spans="1:6" ht="32.1" customHeight="1" x14ac:dyDescent="0.25">
      <c r="A8" s="2" t="s">
        <v>6</v>
      </c>
      <c r="B8" s="2"/>
      <c r="C8" s="37">
        <f>+Lovændringer!D13</f>
        <v>878767</v>
      </c>
      <c r="D8" s="37">
        <f>+Lovændringer!E13</f>
        <v>878767</v>
      </c>
      <c r="E8" s="37">
        <f>+Lovændringer!F13</f>
        <v>878767</v>
      </c>
      <c r="F8" s="37">
        <f>+Lovændringer!G13</f>
        <v>878767</v>
      </c>
    </row>
    <row r="9" spans="1:6" ht="32.1" customHeight="1" x14ac:dyDescent="0.3">
      <c r="A9" s="2" t="s">
        <v>7</v>
      </c>
      <c r="B9" s="2"/>
      <c r="C9" s="37">
        <f>'Tidl. politiske beslutn.'!D11</f>
        <v>154140</v>
      </c>
      <c r="D9" s="37">
        <f>'Tidl. politiske beslutn.'!E11</f>
        <v>154140</v>
      </c>
      <c r="E9" s="37">
        <f>'Tidl. politiske beslutn.'!F11</f>
        <v>-145860</v>
      </c>
      <c r="F9" s="37">
        <f>'Tidl. politiske beslutn.'!G11</f>
        <v>-145860</v>
      </c>
    </row>
    <row r="10" spans="1:6" ht="32.1" customHeight="1" thickBot="1" x14ac:dyDescent="0.3">
      <c r="A10" s="3" t="s">
        <v>8</v>
      </c>
      <c r="B10" s="3"/>
      <c r="C10" s="38">
        <f>'Øvrige ændringer'!D13</f>
        <v>0</v>
      </c>
      <c r="D10" s="38">
        <f>'Øvrige ændringer'!E13</f>
        <v>0</v>
      </c>
      <c r="E10" s="38">
        <f>'Øvrige ændringer'!F13</f>
        <v>0</v>
      </c>
      <c r="F10" s="38">
        <f>'Øvrige ændringer'!G13</f>
        <v>0</v>
      </c>
    </row>
    <row r="11" spans="1:6" ht="32.1" customHeight="1" thickBot="1" x14ac:dyDescent="0.35">
      <c r="A11" s="12" t="s">
        <v>9</v>
      </c>
      <c r="B11" s="12"/>
      <c r="C11" s="39">
        <f>SUM(C6:C10)</f>
        <v>2599000</v>
      </c>
      <c r="D11" s="39">
        <f>SUM(D6:D10)</f>
        <v>2599000</v>
      </c>
      <c r="E11" s="39">
        <f>SUM(E6:E10)</f>
        <v>2299000</v>
      </c>
      <c r="F11" s="39">
        <f>SUM(F6:F10)</f>
        <v>2299000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workbookViewId="0">
      <selection activeCell="A15" sqref="A1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5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19.899999999999999" customHeight="1" x14ac:dyDescent="0.3">
      <c r="A6" s="14"/>
      <c r="B6" s="70"/>
      <c r="C6" s="19"/>
      <c r="D6" s="24"/>
      <c r="E6" s="25"/>
      <c r="F6" s="25"/>
      <c r="G6" s="25"/>
    </row>
    <row r="7" spans="1:7" ht="1.5" hidden="1" customHeight="1" x14ac:dyDescent="0.4">
      <c r="A7" s="15"/>
      <c r="B7" s="71"/>
      <c r="C7" s="20"/>
      <c r="D7" s="27"/>
      <c r="E7" s="28"/>
      <c r="F7" s="28"/>
      <c r="G7" s="28"/>
    </row>
    <row r="8" spans="1:7" ht="19.5" hidden="1" customHeight="1" x14ac:dyDescent="0.3">
      <c r="A8" s="15"/>
      <c r="B8" s="72"/>
      <c r="C8" s="20"/>
      <c r="D8" s="27"/>
      <c r="E8" s="28"/>
      <c r="F8" s="28"/>
      <c r="G8" s="28"/>
    </row>
    <row r="9" spans="1:7" ht="20.100000000000001" customHeight="1" x14ac:dyDescent="0.4">
      <c r="A9" s="15"/>
      <c r="B9" s="15"/>
      <c r="C9" s="20"/>
      <c r="D9" s="27"/>
      <c r="E9" s="28"/>
      <c r="F9" s="28"/>
      <c r="G9" s="28"/>
    </row>
    <row r="10" spans="1:7" ht="20.100000000000001" customHeight="1" x14ac:dyDescent="0.3">
      <c r="A10" s="15"/>
      <c r="B10" s="15"/>
      <c r="C10" s="20"/>
      <c r="D10" s="27"/>
      <c r="E10" s="28"/>
      <c r="F10" s="28"/>
      <c r="G10" s="28"/>
    </row>
    <row r="11" spans="1:7" ht="20.100000000000001" customHeight="1" x14ac:dyDescent="0.4">
      <c r="A11" s="15"/>
      <c r="B11" s="15"/>
      <c r="C11" s="20"/>
      <c r="D11" s="27"/>
      <c r="E11" s="28"/>
      <c r="F11" s="28"/>
      <c r="G11" s="28"/>
    </row>
    <row r="12" spans="1:7" ht="20.100000000000001" customHeight="1" x14ac:dyDescent="0.4">
      <c r="A12" s="15"/>
      <c r="B12" s="15"/>
      <c r="C12" s="20"/>
      <c r="D12" s="27"/>
      <c r="E12" s="28"/>
      <c r="F12" s="28"/>
      <c r="G12" s="28"/>
    </row>
    <row r="13" spans="1:7" ht="20.100000000000001" customHeight="1" x14ac:dyDescent="0.4">
      <c r="A13" s="15"/>
      <c r="B13" s="15"/>
      <c r="C13" s="20"/>
      <c r="D13" s="27"/>
      <c r="E13" s="28"/>
      <c r="F13" s="28"/>
      <c r="G13" s="28"/>
    </row>
    <row r="14" spans="1:7" ht="20.100000000000001" customHeight="1" x14ac:dyDescent="0.4">
      <c r="A14" s="15"/>
      <c r="B14" s="15"/>
      <c r="C14" s="20"/>
      <c r="D14" s="27"/>
      <c r="E14" s="28"/>
      <c r="F14" s="28"/>
      <c r="G14" s="28"/>
    </row>
    <row r="15" spans="1:7" ht="20.100000000000001" customHeight="1" x14ac:dyDescent="0.4">
      <c r="A15" s="15"/>
      <c r="B15" s="15"/>
      <c r="C15" s="20"/>
      <c r="D15" s="27"/>
      <c r="E15" s="28"/>
      <c r="F15" s="28"/>
      <c r="G15" s="28"/>
    </row>
    <row r="16" spans="1:7" ht="20.100000000000001" customHeight="1" x14ac:dyDescent="0.4">
      <c r="A16" s="15"/>
      <c r="B16" s="15"/>
      <c r="C16" s="20"/>
      <c r="D16" s="27"/>
      <c r="E16" s="28"/>
      <c r="F16" s="28"/>
      <c r="G16" s="28"/>
    </row>
    <row r="17" spans="1:7" ht="20.100000000000001" customHeight="1" x14ac:dyDescent="0.4">
      <c r="A17" s="15"/>
      <c r="B17" s="15"/>
      <c r="C17" s="20"/>
      <c r="D17" s="27"/>
      <c r="E17" s="28"/>
      <c r="F17" s="28"/>
      <c r="G17" s="28"/>
    </row>
    <row r="18" spans="1:7" ht="20.100000000000001" customHeight="1" x14ac:dyDescent="0.4">
      <c r="A18" s="15"/>
      <c r="B18" s="15"/>
      <c r="C18" s="20"/>
      <c r="D18" s="27"/>
      <c r="E18" s="28"/>
      <c r="F18" s="28"/>
      <c r="G18" s="28"/>
    </row>
    <row r="19" spans="1:7" ht="20.100000000000001" customHeight="1" x14ac:dyDescent="0.4">
      <c r="A19" s="15"/>
      <c r="B19" s="15"/>
      <c r="C19" s="20"/>
      <c r="D19" s="27"/>
      <c r="E19" s="28"/>
      <c r="F19" s="28"/>
      <c r="G19" s="28"/>
    </row>
    <row r="20" spans="1:7" ht="20.100000000000001" customHeight="1" x14ac:dyDescent="0.4">
      <c r="A20" s="15"/>
      <c r="B20" s="15"/>
      <c r="C20" s="20"/>
      <c r="D20" s="27"/>
      <c r="E20" s="28"/>
      <c r="F20" s="28"/>
      <c r="G20" s="28"/>
    </row>
    <row r="21" spans="1:7" ht="20.100000000000001" customHeight="1" x14ac:dyDescent="0.3">
      <c r="A21" s="15"/>
      <c r="B21" s="15"/>
      <c r="C21" s="20"/>
      <c r="D21" s="27"/>
      <c r="E21" s="28"/>
      <c r="F21" s="28"/>
      <c r="G21" s="28"/>
    </row>
    <row r="22" spans="1:7" ht="20.100000000000001" customHeight="1" thickBot="1" x14ac:dyDescent="0.35">
      <c r="A22" s="16"/>
      <c r="B22" s="16"/>
      <c r="C22" s="21"/>
      <c r="D22" s="30"/>
      <c r="E22" s="31"/>
      <c r="F22" s="31"/>
      <c r="G22" s="31"/>
    </row>
    <row r="23" spans="1:7" ht="26.85" customHeight="1" x14ac:dyDescent="0.3">
      <c r="A23" s="17" t="s">
        <v>13</v>
      </c>
      <c r="B23" s="17"/>
      <c r="C23" s="18">
        <f>SUM(C6:C22)</f>
        <v>0</v>
      </c>
      <c r="D23" s="33">
        <f t="shared" ref="D23:G23" si="0">SUM(D6:D22)</f>
        <v>0</v>
      </c>
      <c r="E23" s="32">
        <f t="shared" si="0"/>
        <v>0</v>
      </c>
      <c r="F23" s="32">
        <f t="shared" si="0"/>
        <v>0</v>
      </c>
      <c r="G23" s="32">
        <f t="shared" si="0"/>
        <v>0</v>
      </c>
    </row>
  </sheetData>
  <mergeCells count="4">
    <mergeCell ref="A2:G2"/>
    <mergeCell ref="D4:G4"/>
    <mergeCell ref="A3:G3"/>
    <mergeCell ref="B6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90" workbookViewId="0">
      <selection activeCell="A5" sqref="A5"/>
    </sheetView>
  </sheetViews>
  <sheetFormatPr defaultColWidth="8.5703125" defaultRowHeight="15" x14ac:dyDescent="0.25"/>
  <cols>
    <col min="1" max="1" width="8.140625" customWidth="1"/>
    <col min="2" max="2" width="50.71093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14</v>
      </c>
      <c r="B3" s="68"/>
      <c r="C3" s="68"/>
      <c r="D3" s="68"/>
      <c r="E3" s="68"/>
      <c r="F3" s="68"/>
      <c r="G3" s="69"/>
    </row>
    <row r="4" spans="1:7" ht="26.8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9.75" customHeight="1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s="45" customFormat="1" ht="16.5" customHeight="1" x14ac:dyDescent="0.3">
      <c r="A6" s="19"/>
      <c r="B6" s="50"/>
      <c r="C6" s="23"/>
      <c r="D6" s="23"/>
      <c r="E6" s="23"/>
      <c r="F6" s="23"/>
      <c r="G6" s="23"/>
    </row>
    <row r="7" spans="1:7" s="45" customFormat="1" ht="86.25" x14ac:dyDescent="0.3">
      <c r="A7" s="43">
        <v>532</v>
      </c>
      <c r="B7" s="48" t="s">
        <v>29</v>
      </c>
      <c r="C7" s="44">
        <v>13654850</v>
      </c>
      <c r="D7" s="44">
        <v>-1300000</v>
      </c>
      <c r="E7" s="44">
        <v>-1300000</v>
      </c>
      <c r="F7" s="44">
        <v>-1300000</v>
      </c>
      <c r="G7" s="44">
        <v>-1300000</v>
      </c>
    </row>
    <row r="8" spans="1:7" ht="52.35" customHeight="1" x14ac:dyDescent="0.3">
      <c r="A8" s="15" t="s">
        <v>24</v>
      </c>
      <c r="B8" s="35" t="s">
        <v>30</v>
      </c>
      <c r="C8" s="26">
        <v>-137044708</v>
      </c>
      <c r="D8" s="27">
        <v>1566093</v>
      </c>
      <c r="E8" s="28">
        <v>1566093</v>
      </c>
      <c r="F8" s="28">
        <v>1566093</v>
      </c>
      <c r="G8" s="28">
        <v>1566093</v>
      </c>
    </row>
    <row r="9" spans="1:7" s="45" customFormat="1" ht="67.5" customHeight="1" x14ac:dyDescent="0.3">
      <c r="A9" s="20"/>
      <c r="B9" s="49" t="s">
        <v>25</v>
      </c>
      <c r="C9" s="26"/>
      <c r="D9" s="26"/>
      <c r="E9" s="26"/>
      <c r="F9" s="26"/>
      <c r="G9" s="26"/>
    </row>
    <row r="10" spans="1:7" s="45" customFormat="1" ht="43.5" customHeight="1" x14ac:dyDescent="0.3">
      <c r="A10" s="20"/>
      <c r="B10" s="49" t="s">
        <v>26</v>
      </c>
      <c r="C10" s="26"/>
      <c r="D10" s="26"/>
      <c r="E10" s="26"/>
      <c r="F10" s="26"/>
      <c r="G10" s="26"/>
    </row>
    <row r="11" spans="1:7" ht="51.75" customHeight="1" x14ac:dyDescent="0.3">
      <c r="A11" s="15">
        <v>4</v>
      </c>
      <c r="B11" s="35" t="s">
        <v>31</v>
      </c>
      <c r="C11" s="26">
        <v>8900000</v>
      </c>
      <c r="D11" s="27">
        <v>500000</v>
      </c>
      <c r="E11" s="28">
        <v>500000</v>
      </c>
      <c r="F11" s="28">
        <v>500000</v>
      </c>
      <c r="G11" s="28">
        <v>500000</v>
      </c>
    </row>
    <row r="12" spans="1:7" ht="55.5" customHeight="1" x14ac:dyDescent="0.3">
      <c r="A12" s="15">
        <v>4</v>
      </c>
      <c r="B12" s="35" t="s">
        <v>32</v>
      </c>
      <c r="C12" s="26">
        <v>3100000</v>
      </c>
      <c r="D12" s="27">
        <v>800000</v>
      </c>
      <c r="E12" s="28">
        <v>800000</v>
      </c>
      <c r="F12" s="28">
        <v>800000</v>
      </c>
      <c r="G12" s="28">
        <v>800000</v>
      </c>
    </row>
    <row r="13" spans="1:7" ht="41.25" customHeight="1" x14ac:dyDescent="0.4">
      <c r="A13" s="15"/>
      <c r="B13" s="35"/>
      <c r="C13" s="26"/>
      <c r="D13" s="27"/>
      <c r="E13" s="28"/>
      <c r="F13" s="28"/>
      <c r="G13" s="28"/>
    </row>
    <row r="14" spans="1:7" ht="19.899999999999999" customHeight="1" x14ac:dyDescent="0.4">
      <c r="A14" s="15"/>
      <c r="B14" s="40"/>
      <c r="C14" s="26"/>
      <c r="D14" s="27"/>
      <c r="E14" s="28"/>
      <c r="F14" s="28"/>
      <c r="G14" s="28"/>
    </row>
    <row r="15" spans="1:7" ht="20.100000000000001" customHeight="1" x14ac:dyDescent="0.4">
      <c r="A15" s="15"/>
      <c r="B15" s="15"/>
      <c r="C15" s="26"/>
      <c r="D15" s="27"/>
      <c r="E15" s="28"/>
      <c r="F15" s="28"/>
      <c r="G15" s="28"/>
    </row>
    <row r="16" spans="1:7" ht="20.100000000000001" customHeight="1" thickBot="1" x14ac:dyDescent="0.35">
      <c r="A16" s="16"/>
      <c r="B16" s="16"/>
      <c r="C16" s="29"/>
      <c r="D16" s="30"/>
      <c r="E16" s="31"/>
      <c r="F16" s="31"/>
      <c r="G16" s="31"/>
    </row>
    <row r="17" spans="1:7" ht="26.85" customHeight="1" x14ac:dyDescent="0.3">
      <c r="A17" s="17" t="s">
        <v>15</v>
      </c>
      <c r="B17" s="17"/>
      <c r="C17" s="32">
        <f>SUM(C6:C16)</f>
        <v>-111389858</v>
      </c>
      <c r="D17" s="33">
        <f>SUM(D6:D16)</f>
        <v>1566093</v>
      </c>
      <c r="E17" s="32">
        <f>SUM(E6:E16)</f>
        <v>1566093</v>
      </c>
      <c r="F17" s="32">
        <f>SUM(F6:F16)</f>
        <v>1566093</v>
      </c>
      <c r="G17" s="32">
        <f>SUM(G6:G16)</f>
        <v>1566093</v>
      </c>
    </row>
    <row r="19" spans="1:7" x14ac:dyDescent="0.25">
      <c r="A19" s="46"/>
    </row>
    <row r="20" spans="1:7" x14ac:dyDescent="0.25">
      <c r="A20" s="46"/>
    </row>
    <row r="21" spans="1:7" x14ac:dyDescent="0.25">
      <c r="A21" s="46"/>
    </row>
    <row r="22" spans="1:7" x14ac:dyDescent="0.25">
      <c r="A22" s="46"/>
    </row>
    <row r="23" spans="1:7" x14ac:dyDescent="0.25">
      <c r="A23" s="46"/>
    </row>
    <row r="24" spans="1:7" x14ac:dyDescent="0.25">
      <c r="A24" s="46"/>
    </row>
    <row r="25" spans="1:7" x14ac:dyDescent="0.25">
      <c r="A25" s="46"/>
    </row>
    <row r="26" spans="1:7" x14ac:dyDescent="0.25">
      <c r="A26" s="46"/>
    </row>
    <row r="27" spans="1:7" x14ac:dyDescent="0.25">
      <c r="A27" s="46"/>
    </row>
    <row r="28" spans="1:7" x14ac:dyDescent="0.25">
      <c r="A28" s="46"/>
    </row>
    <row r="29" spans="1:7" x14ac:dyDescent="0.25">
      <c r="A29" s="46"/>
    </row>
    <row r="30" spans="1:7" x14ac:dyDescent="0.25">
      <c r="A30" s="46"/>
    </row>
    <row r="31" spans="1:7" x14ac:dyDescent="0.25">
      <c r="A31" s="46"/>
    </row>
    <row r="32" spans="1:7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</sheetData>
  <mergeCells count="3">
    <mergeCell ref="A2:G2"/>
    <mergeCell ref="A3:G3"/>
    <mergeCell ref="D4:G4"/>
  </mergeCells>
  <pageMargins left="0.41818181818181815" right="0.46363636363636362" top="0.74803149606299213" bottom="0.74803149606299213" header="0.31496062992125984" footer="0.31496062992125984"/>
  <pageSetup paperSize="9" fitToWidth="0" orientation="landscape" r:id="rId1"/>
  <headerFooter>
    <oddFooter>&amp;Ldok. nr. 31721-15&amp;Csag.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90" zoomScaleNormal="90" workbookViewId="0">
      <selection activeCell="B6" sqref="B6"/>
    </sheetView>
  </sheetViews>
  <sheetFormatPr defaultColWidth="8.5703125" defaultRowHeight="15" x14ac:dyDescent="0.25"/>
  <cols>
    <col min="1" max="1" width="8.5703125" customWidth="1"/>
    <col min="2" max="2" width="48.42578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6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67.5" customHeight="1" x14ac:dyDescent="0.3">
      <c r="A6" s="20">
        <v>4</v>
      </c>
      <c r="B6" s="49" t="s">
        <v>34</v>
      </c>
      <c r="C6" s="26"/>
      <c r="D6" s="26">
        <v>878767</v>
      </c>
      <c r="E6" s="26">
        <v>878767</v>
      </c>
      <c r="F6" s="26">
        <v>878767</v>
      </c>
      <c r="G6" s="26">
        <v>878767</v>
      </c>
    </row>
    <row r="7" spans="1:7" ht="20.100000000000001" customHeight="1" x14ac:dyDescent="0.4">
      <c r="A7" s="15"/>
      <c r="B7" s="15"/>
      <c r="C7" s="26"/>
      <c r="D7" s="27"/>
      <c r="E7" s="28"/>
      <c r="F7" s="28"/>
      <c r="G7" s="28"/>
    </row>
    <row r="8" spans="1:7" ht="20.100000000000001" customHeight="1" x14ac:dyDescent="0.4">
      <c r="A8" s="15"/>
      <c r="B8" s="20"/>
      <c r="C8" s="26"/>
      <c r="D8" s="27"/>
      <c r="E8" s="28"/>
      <c r="F8" s="28"/>
      <c r="G8" s="28"/>
    </row>
    <row r="9" spans="1:7" ht="20.100000000000001" customHeight="1" x14ac:dyDescent="0.4">
      <c r="A9" s="15"/>
      <c r="B9" s="15"/>
      <c r="C9" s="26"/>
      <c r="D9" s="27"/>
      <c r="E9" s="28"/>
      <c r="F9" s="28"/>
      <c r="G9" s="28"/>
    </row>
    <row r="10" spans="1:7" ht="20.100000000000001" customHeight="1" x14ac:dyDescent="0.4">
      <c r="A10" s="15"/>
      <c r="B10" s="15"/>
      <c r="C10" s="26"/>
      <c r="D10" s="27"/>
      <c r="E10" s="28"/>
      <c r="F10" s="28"/>
      <c r="G10" s="28"/>
    </row>
    <row r="11" spans="1:7" ht="20.100000000000001" customHeight="1" x14ac:dyDescent="0.4">
      <c r="A11" s="15"/>
      <c r="B11" s="15"/>
      <c r="C11" s="26"/>
      <c r="D11" s="27"/>
      <c r="E11" s="28"/>
      <c r="F11" s="28"/>
      <c r="G11" s="28"/>
    </row>
    <row r="12" spans="1:7" ht="20.100000000000001" customHeight="1" thickBot="1" x14ac:dyDescent="0.45">
      <c r="A12" s="16"/>
      <c r="B12" s="16"/>
      <c r="C12" s="29"/>
      <c r="D12" s="30"/>
      <c r="E12" s="31"/>
      <c r="F12" s="31"/>
      <c r="G12" s="31"/>
    </row>
    <row r="13" spans="1:7" ht="26.85" customHeight="1" x14ac:dyDescent="0.3">
      <c r="A13" s="17" t="s">
        <v>16</v>
      </c>
      <c r="B13" s="17"/>
      <c r="C13" s="32">
        <f>SUM(C6:C12)</f>
        <v>0</v>
      </c>
      <c r="D13" s="33">
        <f>SUM(D6:D12)</f>
        <v>878767</v>
      </c>
      <c r="E13" s="32">
        <f>SUM(E6:E12)</f>
        <v>878767</v>
      </c>
      <c r="F13" s="32">
        <f>SUM(F6:F12)</f>
        <v>878767</v>
      </c>
      <c r="G13" s="32">
        <f>SUM(G6:G12)</f>
        <v>878767</v>
      </c>
    </row>
  </sheetData>
  <mergeCells count="3">
    <mergeCell ref="A2:G2"/>
    <mergeCell ref="A3:G3"/>
    <mergeCell ref="D4:G4"/>
  </mergeCells>
  <pageMargins left="0.41818181818181815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90" zoomScaleNormal="90" workbookViewId="0">
      <selection activeCell="B9" sqref="B9"/>
    </sheetView>
  </sheetViews>
  <sheetFormatPr defaultColWidth="8.5703125" defaultRowHeight="15" x14ac:dyDescent="0.25"/>
  <cols>
    <col min="1" max="1" width="14.28515625" customWidth="1"/>
    <col min="2" max="2" width="42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3">
      <c r="A3" s="67" t="s">
        <v>17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35.25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51.75" customHeight="1" x14ac:dyDescent="0.3">
      <c r="A6" s="51">
        <v>4880401500</v>
      </c>
      <c r="B6" s="47" t="s">
        <v>33</v>
      </c>
      <c r="C6" s="23">
        <v>593740</v>
      </c>
      <c r="D6" s="24">
        <v>0</v>
      </c>
      <c r="E6" s="25">
        <v>0</v>
      </c>
      <c r="F6" s="25">
        <v>-300000</v>
      </c>
      <c r="G6" s="25">
        <v>-300000</v>
      </c>
    </row>
    <row r="7" spans="1:7" ht="68.25" customHeight="1" x14ac:dyDescent="0.3">
      <c r="A7" s="51">
        <v>5400101509</v>
      </c>
      <c r="B7" s="47" t="s">
        <v>28</v>
      </c>
      <c r="C7" s="23">
        <v>2511370</v>
      </c>
      <c r="D7" s="24">
        <v>-203490</v>
      </c>
      <c r="E7" s="25">
        <v>-203490</v>
      </c>
      <c r="F7" s="25">
        <v>-203490</v>
      </c>
      <c r="G7" s="25">
        <v>-203490</v>
      </c>
    </row>
    <row r="8" spans="1:7" ht="24.75" customHeight="1" x14ac:dyDescent="0.3">
      <c r="A8" s="52">
        <v>532</v>
      </c>
      <c r="B8" s="47" t="s">
        <v>27</v>
      </c>
      <c r="C8" s="23">
        <v>107370</v>
      </c>
      <c r="D8" s="24">
        <v>357630</v>
      </c>
      <c r="E8" s="25">
        <v>357630</v>
      </c>
      <c r="F8" s="25">
        <v>357630</v>
      </c>
      <c r="G8" s="25">
        <v>357630</v>
      </c>
    </row>
    <row r="9" spans="1:7" ht="19.899999999999999" customHeight="1" x14ac:dyDescent="0.3">
      <c r="A9" s="42"/>
      <c r="B9" s="47"/>
      <c r="C9" s="23"/>
      <c r="D9" s="24"/>
      <c r="E9" s="25"/>
      <c r="F9" s="25"/>
      <c r="G9" s="25"/>
    </row>
    <row r="10" spans="1:7" ht="19.899999999999999" customHeight="1" thickBot="1" x14ac:dyDescent="0.35">
      <c r="A10" s="42"/>
      <c r="B10" s="22"/>
      <c r="C10" s="23"/>
      <c r="D10" s="24"/>
      <c r="E10" s="25"/>
      <c r="F10" s="25"/>
      <c r="G10" s="25"/>
    </row>
    <row r="11" spans="1:7" ht="26.85" customHeight="1" x14ac:dyDescent="0.3">
      <c r="A11" s="17" t="s">
        <v>18</v>
      </c>
      <c r="B11" s="17"/>
      <c r="C11" s="32">
        <f>SUM(C6:C10)</f>
        <v>3212480</v>
      </c>
      <c r="D11" s="33">
        <f>SUM(D6:D10)</f>
        <v>154140</v>
      </c>
      <c r="E11" s="32">
        <f>SUM(E6:E8)</f>
        <v>154140</v>
      </c>
      <c r="F11" s="32">
        <f>SUM(F6:F8)</f>
        <v>-145860</v>
      </c>
      <c r="G11" s="32">
        <f>SUM(G6:G9)</f>
        <v>-145860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&amp;Ldok. nr. 31721-15&amp;Csag.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15" sqref="A15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61" t="s">
        <v>20</v>
      </c>
      <c r="B2" s="62"/>
      <c r="C2" s="62"/>
      <c r="D2" s="62"/>
      <c r="E2" s="62"/>
      <c r="F2" s="62"/>
      <c r="G2" s="63"/>
    </row>
    <row r="3" spans="1:7" ht="31.7" customHeight="1" x14ac:dyDescent="0.25">
      <c r="A3" s="67" t="s">
        <v>8</v>
      </c>
      <c r="B3" s="68"/>
      <c r="C3" s="68"/>
      <c r="D3" s="68"/>
      <c r="E3" s="68"/>
      <c r="F3" s="68"/>
      <c r="G3" s="69"/>
    </row>
    <row r="4" spans="1:7" ht="25.15" customHeight="1" thickBot="1" x14ac:dyDescent="0.3">
      <c r="A4" s="4"/>
      <c r="B4" s="5"/>
      <c r="C4" s="5"/>
      <c r="D4" s="64" t="s">
        <v>21</v>
      </c>
      <c r="E4" s="65"/>
      <c r="F4" s="65"/>
      <c r="G4" s="66"/>
    </row>
    <row r="5" spans="1:7" ht="60.75" customHeight="1" thickBot="1" x14ac:dyDescent="0.3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22</v>
      </c>
    </row>
    <row r="6" spans="1:7" ht="19.899999999999999" customHeight="1" x14ac:dyDescent="0.4">
      <c r="A6" s="14"/>
      <c r="B6" s="41"/>
      <c r="C6" s="23"/>
      <c r="D6" s="24"/>
      <c r="E6" s="25"/>
      <c r="F6" s="25"/>
      <c r="G6" s="25"/>
    </row>
    <row r="7" spans="1:7" ht="19.899999999999999" customHeight="1" x14ac:dyDescent="0.3">
      <c r="A7" s="14"/>
      <c r="B7" s="34"/>
      <c r="C7" s="23"/>
      <c r="D7" s="24"/>
      <c r="E7" s="25"/>
      <c r="F7" s="25"/>
      <c r="G7" s="25"/>
    </row>
    <row r="8" spans="1:7" ht="19.899999999999999" customHeight="1" x14ac:dyDescent="0.4">
      <c r="A8" s="14"/>
      <c r="B8" s="34"/>
      <c r="C8" s="23"/>
      <c r="D8" s="24"/>
      <c r="E8" s="25"/>
      <c r="F8" s="25"/>
      <c r="G8" s="25"/>
    </row>
    <row r="9" spans="1:7" ht="19.899999999999999" customHeight="1" x14ac:dyDescent="0.4">
      <c r="A9" s="14"/>
      <c r="B9" s="34"/>
      <c r="C9" s="23"/>
      <c r="D9" s="24"/>
      <c r="E9" s="25"/>
      <c r="F9" s="25"/>
      <c r="G9" s="25"/>
    </row>
    <row r="10" spans="1:7" ht="19.899999999999999" customHeight="1" x14ac:dyDescent="0.4">
      <c r="A10" s="14"/>
      <c r="B10" s="34"/>
      <c r="C10" s="23"/>
      <c r="D10" s="24"/>
      <c r="E10" s="25"/>
      <c r="F10" s="25"/>
      <c r="G10" s="25"/>
    </row>
    <row r="11" spans="1:7" ht="19.899999999999999" customHeight="1" x14ac:dyDescent="0.4">
      <c r="A11" s="20"/>
      <c r="B11" s="35"/>
      <c r="C11" s="26"/>
      <c r="D11" s="27"/>
      <c r="E11" s="28"/>
      <c r="F11" s="28"/>
      <c r="G11" s="28"/>
    </row>
    <row r="12" spans="1:7" ht="20.100000000000001" customHeight="1" thickBot="1" x14ac:dyDescent="0.45">
      <c r="A12" s="16"/>
      <c r="B12" s="36"/>
      <c r="C12" s="29"/>
      <c r="D12" s="30"/>
      <c r="E12" s="31"/>
      <c r="F12" s="31"/>
      <c r="G12" s="31"/>
    </row>
    <row r="13" spans="1:7" ht="26.85" customHeight="1" x14ac:dyDescent="0.3">
      <c r="A13" s="17" t="s">
        <v>19</v>
      </c>
      <c r="B13" s="17"/>
      <c r="C13" s="32">
        <f>SUM(C6:C12)</f>
        <v>0</v>
      </c>
      <c r="D13" s="33">
        <f>SUM(D6:D12)</f>
        <v>0</v>
      </c>
      <c r="E13" s="32">
        <f>SUM(E6:E12)</f>
        <v>0</v>
      </c>
      <c r="F13" s="32">
        <f>SUM(F6:F12)</f>
        <v>0</v>
      </c>
      <c r="G13" s="32">
        <f>SUM(G6:G12)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31721-15&amp;Csag.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2015-06-09T05:30:00+00:00</MeetingStartDate>
    <EnclosureFileNumber xmlns="d08b57ff-b9b7-4581-975d-98f87b579a51">31721/15</EnclosureFileNumber>
    <AgendaId xmlns="d08b57ff-b9b7-4581-975d-98f87b579a51">3995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1812352</FusionId>
    <AgendaAccessLevelName xmlns="d08b57ff-b9b7-4581-975d-98f87b579a51">Åben</AgendaAccessLevelName>
    <UNC xmlns="d08b57ff-b9b7-4581-975d-98f87b579a51">1628339</UNC>
    <MeetingTitle xmlns="d08b57ff-b9b7-4581-975d-98f87b579a51">09-06-2015</MeetingTitle>
    <MeetingDateAndTime xmlns="d08b57ff-b9b7-4581-975d-98f87b579a51">09-06-2015 fra 07:30 - 12:00</MeetingDateAndTime>
    <MeetingEndDate xmlns="d08b57ff-b9b7-4581-975d-98f87b579a51">2015-06-09T10:00:00+00:00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B17C7-4E9B-482C-A38D-AB6F03FD1E61}"/>
</file>

<file path=customXml/itemProps2.xml><?xml version="1.0" encoding="utf-8"?>
<ds:datastoreItem xmlns:ds="http://schemas.openxmlformats.org/officeDocument/2006/customXml" ds:itemID="{60910C86-59B0-421B-9916-8061ABB8DD02}"/>
</file>

<file path=customXml/itemProps3.xml><?xml version="1.0" encoding="utf-8"?>
<ds:datastoreItem xmlns:ds="http://schemas.openxmlformats.org/officeDocument/2006/customXml" ds:itemID="{B4CC09D6-0AD0-4D23-AADD-EF9452A13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USS-09-06-2015 - Bilag 229.03 Budgettilretninger 2016 - 2019 - Udvalg for Social og Sundhed</dc:title>
  <dc:creator>Flemming Karlsen</dc:creator>
  <cp:lastModifiedBy>Lena Mørch Andersen</cp:lastModifiedBy>
  <cp:lastPrinted>2015-06-08T08:15:52Z</cp:lastPrinted>
  <dcterms:created xsi:type="dcterms:W3CDTF">2014-01-22T10:50:38Z</dcterms:created>
  <dcterms:modified xsi:type="dcterms:W3CDTF">2015-06-08T08:15:57Z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